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<sst xmlns="http://schemas.openxmlformats.org/spreadsheetml/2006/main" count="35" uniqueCount="34">
  <si>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USER</t>
  </si>
  <si>
    <t>Zitten</t>
  </si>
  <si>
    <t>Staan</t>
  </si>
  <si>
    <t>Transfers</t>
  </si>
  <si>
    <t>Lopen binnenshuis</t>
  </si>
  <si>
    <t>Traplopen</t>
  </si>
  <si>
    <t>Rolstoelrijden</t>
  </si>
  <si>
    <t>Mobiliteit</t>
  </si>
  <si>
    <t>Zelfverzorging</t>
  </si>
  <si>
    <t>Eten en drinken</t>
  </si>
  <si>
    <t>Persoonlijke verzorging</t>
  </si>
  <si>
    <t>Douchen/baden</t>
  </si>
  <si>
    <t>Aan/uitkleden</t>
  </si>
  <si>
    <t>Toiletgang/blaas en darm lediging</t>
  </si>
  <si>
    <t>Incontinentie blaas</t>
  </si>
  <si>
    <t>Incontinentie darm</t>
  </si>
  <si>
    <t>Score</t>
  </si>
  <si>
    <t>Barthel Index</t>
  </si>
  <si>
    <t>Darm</t>
  </si>
  <si>
    <t>Blaas</t>
  </si>
  <si>
    <t>Uiterlijke verzorging</t>
  </si>
  <si>
    <t>Toiletgebruik</t>
  </si>
  <si>
    <t>Eten</t>
  </si>
  <si>
    <t>Transfer</t>
  </si>
  <si>
    <t>Aan- en uitkleden</t>
  </si>
  <si>
    <t>Trappenlopen</t>
  </si>
  <si>
    <t>Baden/douchen</t>
  </si>
  <si>
    <t>score</t>
  </si>
  <si>
    <t xml:space="preserve">Lopen buitenshuis </t>
  </si>
  <si>
    <t>Totaal Barthel Index (0-20)</t>
  </si>
  <si>
    <t>NB: alle vragen op de USER hebben een score van minimaal 0 en maximaal 5 (zie scoreformulier)</t>
  </si>
  <si>
    <t>Totaal Zelfstandigheid (0-70)</t>
  </si>
  <si>
    <t>Totaal Mobiliteit (0-35)</t>
  </si>
  <si>
    <t>Totaal Zelfverzorging (0-35)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</si>
</sst>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J20" sqref="J20"/>
    </sheetView>
  </sheetViews>
  <sheetFormatPr defaultColWidth="9.140625" defaultRowHeight="12.75"/>
  <cols>
    <col min="4" max="4" width="10.7109375" style="0" bestFit="1" customWidth="1"/>
  </cols>
  <sheetData>
    <row r="1" spans="1:9" ht="12.75">
      <c r="A1" s="1" t="s">
        <v>0</v>
      </c>
      <c r="D1" s="1" t="s">
        <v>16</v>
      </c>
      <c r="F1" s="1" t="s">
        <v>17</v>
      </c>
      <c r="I1" s="1" t="s">
        <v>27</v>
      </c>
    </row>
    <row r="3" spans="1:9" ht="12.75">
      <c r="A3" s="1" t="s">
        <v>7</v>
      </c>
      <c r="F3" t="s">
        <v>18</v>
      </c>
      <c r="I3">
        <f>AND(D20=0)*0+AND(D20=1)*0+AND(D20=4,D18&lt;=1)*0+AND(D20=3)*1+AND(D20=4,D18&gt;=2)*2+AND(D20=5)*2</f>
        <v>2</v>
      </c>
    </row>
    <row r="4" spans="1:9" ht="12.75">
      <c r="A4" t="s">
        <v>1</v>
      </c>
      <c r="D4">
        <v>5</v>
      </c>
      <c r="F4" t="s">
        <v>19</v>
      </c>
      <c r="I4">
        <f>AND(D19=0)*0+AND(D19=1)*1+AND(D19=3)*1+AND(D19=4,D18&lt;=1)*0+AND(D19=4,D18&gt;=2)*2+AND(D19=5)*2</f>
        <v>2</v>
      </c>
    </row>
    <row r="5" spans="1:9" ht="12.75">
      <c r="A5" t="s">
        <v>2</v>
      </c>
      <c r="D5">
        <v>5</v>
      </c>
      <c r="F5" t="s">
        <v>20</v>
      </c>
      <c r="I5">
        <f>AND(D15&lt;=1)*0+AND(D15&gt;=2)*1</f>
        <v>1</v>
      </c>
    </row>
    <row r="6" spans="1:9" ht="12.75">
      <c r="A6" t="s">
        <v>3</v>
      </c>
      <c r="D6">
        <v>5</v>
      </c>
      <c r="F6" t="s">
        <v>21</v>
      </c>
      <c r="I6">
        <f>AND(D18=0)*0+AND(D18=1)*1+AND(D18&gt;=2)*2</f>
        <v>2</v>
      </c>
    </row>
    <row r="7" spans="1:9" ht="12.75">
      <c r="A7" t="s">
        <v>4</v>
      </c>
      <c r="D7">
        <v>5</v>
      </c>
      <c r="F7" t="s">
        <v>22</v>
      </c>
      <c r="I7">
        <f>AND(D14=0)*0+AND(D14=1)*1+AND(D14&gt;=2)*2</f>
        <v>2</v>
      </c>
    </row>
    <row r="8" spans="1:9" ht="12.75">
      <c r="A8" t="s">
        <v>28</v>
      </c>
      <c r="D8">
        <v>5</v>
      </c>
      <c r="F8" t="s">
        <v>23</v>
      </c>
      <c r="I8">
        <f>AND(D6=0,D4&lt;=1)*0+AND(D6=0,D4&gt;=2)*1+AND(D6=1)*2+AND(D6&gt;=2)*3</f>
        <v>3</v>
      </c>
    </row>
    <row r="9" spans="1:9" ht="12.75">
      <c r="A9" t="s">
        <v>5</v>
      </c>
      <c r="D9">
        <v>5</v>
      </c>
      <c r="F9" t="s">
        <v>7</v>
      </c>
      <c r="I9">
        <f>AND(D7=0,D10=0)*0+AND(D7=0,D10&gt;=1)*1+AND(D7=1)*2+AND(D7&gt;=2)*3</f>
        <v>3</v>
      </c>
    </row>
    <row r="10" spans="1:9" ht="12.75">
      <c r="A10" t="s">
        <v>6</v>
      </c>
      <c r="D10">
        <v>5</v>
      </c>
      <c r="F10" t="s">
        <v>24</v>
      </c>
      <c r="I10">
        <f>AND(D17=0)*0+AND(D17=1)*1+AND(D17&gt;=2)*2</f>
        <v>2</v>
      </c>
    </row>
    <row r="11" spans="1:9" ht="12.75">
      <c r="A11" t="s">
        <v>32</v>
      </c>
      <c r="D11">
        <f>SUM(D4:D10)</f>
        <v>35</v>
      </c>
      <c r="F11" t="s">
        <v>25</v>
      </c>
      <c r="I11">
        <f>AND(D9=0)*0+AND(D9=1)*1+AND(D9&gt;=2)*2</f>
        <v>2</v>
      </c>
    </row>
    <row r="12" spans="6:9" ht="12.75">
      <c r="F12" t="s">
        <v>26</v>
      </c>
      <c r="I12">
        <f>AND(D16&lt;=1)*0+AND(D16&gt;=2)*1</f>
        <v>1</v>
      </c>
    </row>
    <row r="13" ht="12.75">
      <c r="A13" s="1" t="s">
        <v>8</v>
      </c>
    </row>
    <row r="14" spans="1:9" ht="12.75">
      <c r="A14" t="s">
        <v>9</v>
      </c>
      <c r="D14">
        <v>5</v>
      </c>
      <c r="F14" s="1" t="s">
        <v>29</v>
      </c>
      <c r="I14">
        <f>SUM(I3:I12)</f>
        <v>20</v>
      </c>
    </row>
    <row r="15" spans="1:4" ht="12.75">
      <c r="A15" t="s">
        <v>10</v>
      </c>
      <c r="D15">
        <v>5</v>
      </c>
    </row>
    <row r="16" spans="1:4" ht="12.75">
      <c r="A16" t="s">
        <v>11</v>
      </c>
      <c r="D16">
        <v>5</v>
      </c>
    </row>
    <row r="17" spans="1:4" ht="12.75">
      <c r="A17" t="s">
        <v>12</v>
      </c>
      <c r="D17">
        <v>5</v>
      </c>
    </row>
    <row r="18" spans="1:4" ht="12.75">
      <c r="A18" t="s">
        <v>13</v>
      </c>
      <c r="D18">
        <v>5</v>
      </c>
    </row>
    <row r="19" spans="1:4" ht="12.75">
      <c r="A19" t="s">
        <v>14</v>
      </c>
      <c r="D19">
        <v>5</v>
      </c>
    </row>
    <row r="20" spans="1:4" ht="12.75">
      <c r="A20" t="s">
        <v>15</v>
      </c>
      <c r="D20">
        <v>5</v>
      </c>
    </row>
    <row r="21" spans="1:4" ht="12.75">
      <c r="A21" t="s">
        <v>33</v>
      </c>
      <c r="D21">
        <f>+SUM(D14:D20)</f>
        <v>35</v>
      </c>
    </row>
    <row r="23" spans="1:4" ht="12.75">
      <c r="A23" s="1" t="s">
        <v>31</v>
      </c>
      <c r="D23">
        <f>SUM((D4:D10),(D14:D20))</f>
        <v>70</v>
      </c>
    </row>
    <row r="27" ht="12.75">
      <c r="A27" t="s">
        <v>30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Revalidatiecentrum De Hoogstraat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</dc:creator>
  <cp:keywords/>
  <dc:description/>
  <cp:lastModifiedBy>Marcel Post</cp:lastModifiedBy>
  <cp:lastPrinted>2012-04-03T13:03:50Z</cp:lastPrinted>
  <dcterms:created xsi:type="dcterms:W3CDTF">2012-04-03T12:46:03Z</dcterms:created>
  <dcterms:modified xsi:type="dcterms:W3CDTF">2023-10-25T16:14:55Z</dcterms:modified>
  <cp:category/>
  <cp:version/>
  <cp:contentType/>
  <cp:contentStatus/>
</cp:coreProperties>
</file>